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1.1.4" sheetId="1" r:id="rId1"/>
  </sheets>
  <definedNames/>
  <calcPr calcId="191029"/>
</workbook>
</file>

<file path=xl/sharedStrings.xml><?xml version="1.0" encoding="utf-8"?>
<sst xmlns="http://schemas.openxmlformats.org/spreadsheetml/2006/main" count="62" uniqueCount="43">
  <si>
    <t>SNU</t>
  </si>
  <si>
    <t>Provincial</t>
  </si>
  <si>
    <t>Municipal</t>
  </si>
  <si>
    <t>Nacional</t>
  </si>
  <si>
    <t>Departamento</t>
  </si>
  <si>
    <t>Estatal</t>
  </si>
  <si>
    <t>Privado</t>
  </si>
  <si>
    <t>Ambato</t>
  </si>
  <si>
    <t>Ancasti</t>
  </si>
  <si>
    <t>Antofagasta De La Sierra</t>
  </si>
  <si>
    <t>Capayan</t>
  </si>
  <si>
    <t>Capital</t>
  </si>
  <si>
    <t>El Alto</t>
  </si>
  <si>
    <t>La Paz</t>
  </si>
  <si>
    <t>Paclin</t>
  </si>
  <si>
    <t>Poman</t>
  </si>
  <si>
    <t>Santa Rosa</t>
  </si>
  <si>
    <t>Tinogasta</t>
  </si>
  <si>
    <t>Valle Viejo</t>
  </si>
  <si>
    <t>Andalgalá</t>
  </si>
  <si>
    <t>Belén</t>
  </si>
  <si>
    <t>Fray Mamerto Esquiú</t>
  </si>
  <si>
    <t>Santa María</t>
  </si>
  <si>
    <t>Nivel Secundario</t>
  </si>
  <si>
    <t>MATRÍCULA TOTAL DEL SISTEMA EDUCATIVO</t>
  </si>
  <si>
    <t>Dirección Provincial de Formación Profesional de la Información y Evaluación Educativa</t>
  </si>
  <si>
    <r>
      <t>Nota:</t>
    </r>
    <r>
      <rPr>
        <sz val="9"/>
        <color rgb="FF000000"/>
        <rFont val="Calibri"/>
        <family val="2"/>
        <scheme val="minor"/>
      </rPr>
      <t xml:space="preserve"> </t>
    </r>
  </si>
  <si>
    <t>*Nivel Inicial</t>
  </si>
  <si>
    <t>**Nivel Primario</t>
  </si>
  <si>
    <t>Total Inicial</t>
  </si>
  <si>
    <t>Total Primario</t>
  </si>
  <si>
    <t>Total Secundario</t>
  </si>
  <si>
    <t>Total SNU</t>
  </si>
  <si>
    <t xml:space="preserve">SUBTOTAL </t>
  </si>
  <si>
    <t xml:space="preserve">TOTAL </t>
  </si>
  <si>
    <t>SECRETARIA DE PLANEAMIENTO EDUCATIVO</t>
  </si>
  <si>
    <t xml:space="preserve">           * No se incluye en el recuento en la oferta del Nivel Inicial, Jardín Maternal (dependencia Prov. Estatal: 119 y Municipal estatal 17 alumnos). Los Servicios Alternativos/Complementario; Cursos de Capacitación de SNU; Trayecto Artístico Profesional; Cursos de Talleres Artística corresponden a una Modalidad Específica o Complementaria. Glosario de definiciones básicas para la producción de datos estadísticos (2003) - DINIEE.</t>
  </si>
  <si>
    <r>
      <t xml:space="preserve">        ** No se recuenta en el Nivel Primario un total de 53 alumnos en el </t>
    </r>
    <r>
      <rPr>
        <i/>
        <sz val="9"/>
        <color rgb="FF000000"/>
        <rFont val="Calibri"/>
        <family val="2"/>
        <scheme val="minor"/>
      </rPr>
      <t xml:space="preserve">Programa Educativo Provincial "Jardín y Escuela Puentecitos para infancias" </t>
    </r>
    <r>
      <rPr>
        <b/>
        <i/>
        <sz val="9"/>
        <color rgb="FF000000"/>
        <rFont val="Calibri"/>
        <family val="2"/>
        <scheme val="minor"/>
      </rPr>
      <t>Res. Min. E. N° 361/2020</t>
    </r>
  </si>
  <si>
    <r>
      <rPr>
        <b/>
        <sz val="10"/>
        <color theme="1"/>
        <rFont val="Calibri"/>
        <family val="2"/>
        <scheme val="minor"/>
      </rPr>
      <t>1.1.4.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Educación Común. Resumen General. Matrícula total por niveles de enseñanzas, dependencia y sector de gestión según departamentos de la Provincia de Catamarca. Año 2022.</t>
    </r>
  </si>
  <si>
    <t xml:space="preserve">Base Definitiva 99,4% de carga en RA 2022. </t>
  </si>
  <si>
    <t>Elaborado el 02/09/2023.-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</si>
  <si>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Secretaría de Planeamiento Educativo del  Ministerio de Educación de Catamarca.</t>
    </r>
  </si>
  <si>
    <t>Unidades de Servicio (CUEANEXO) que NO CUMPLIERON con la carga del Relevamiento Anual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</si>
</sst>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802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6" fillId="0" borderId="0" xfId="0" applyFont="1"/>
    <xf numFmtId="0" fontId="22" fillId="0" borderId="0" xfId="0" applyFont="1" applyFill="1"/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1" fillId="11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0" fontId="21" fillId="31" borderId="11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/>
    </xf>
    <xf numFmtId="3" fontId="22" fillId="0" borderId="13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3" fontId="21" fillId="0" borderId="0" xfId="0" applyNumberFormat="1" applyFont="1" applyFill="1"/>
    <xf numFmtId="3" fontId="21" fillId="31" borderId="12" xfId="0" applyNumberFormat="1" applyFont="1" applyFill="1" applyBorder="1" applyAlignment="1">
      <alignment horizontal="right" vertical="center"/>
    </xf>
    <xf numFmtId="3" fontId="21" fillId="11" borderId="12" xfId="0" applyNumberFormat="1" applyFont="1" applyFill="1" applyBorder="1" applyAlignment="1">
      <alignment vertical="center"/>
    </xf>
    <xf numFmtId="3" fontId="21" fillId="33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/>
    <xf numFmtId="0" fontId="28" fillId="0" borderId="0" xfId="0" applyFont="1" applyAlignment="1">
      <alignment/>
    </xf>
    <xf numFmtId="0" fontId="21" fillId="0" borderId="0" xfId="0" applyFont="1"/>
    <xf numFmtId="0" fontId="24" fillId="0" borderId="0" xfId="0" applyFont="1" applyAlignment="1">
      <alignment vertical="center" wrapText="1"/>
    </xf>
    <xf numFmtId="0" fontId="21" fillId="23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3" fontId="21" fillId="23" borderId="0" xfId="0" applyNumberFormat="1" applyFont="1" applyFill="1" applyBorder="1" applyAlignment="1">
      <alignment horizontal="right" vertical="center"/>
    </xf>
    <xf numFmtId="3" fontId="21" fillId="31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1" fillId="31" borderId="12" xfId="0" applyFont="1" applyFill="1" applyBorder="1" applyAlignment="1">
      <alignment horizontal="center" vertical="center" wrapText="1"/>
    </xf>
    <xf numFmtId="0" fontId="21" fillId="31" borderId="13" xfId="0" applyFont="1" applyFill="1" applyBorder="1" applyAlignment="1">
      <alignment horizontal="center" vertical="center" wrapText="1"/>
    </xf>
    <xf numFmtId="0" fontId="21" fillId="23" borderId="12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 wrapText="1"/>
    </xf>
    <xf numFmtId="0" fontId="21" fillId="23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1" borderId="15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33</xdr:row>
      <xdr:rowOff>57150</xdr:rowOff>
    </xdr:from>
    <xdr:to>
      <xdr:col>9</xdr:col>
      <xdr:colOff>466725</xdr:colOff>
      <xdr:row>43</xdr:row>
      <xdr:rowOff>57150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1536" t="24444" r="39608" b="34437"/>
        <a:stretch>
          <a:fillRect/>
        </a:stretch>
      </xdr:blipFill>
      <xdr:spPr>
        <a:xfrm>
          <a:off x="66675" y="7181850"/>
          <a:ext cx="5915025" cy="1562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showGridLines="0" tabSelected="1" view="pageLayout" workbookViewId="0" topLeftCell="A7">
      <selection activeCell="Q6" sqref="Q6:Q7"/>
    </sheetView>
  </sheetViews>
  <sheetFormatPr defaultColWidth="11.421875" defaultRowHeight="15"/>
  <cols>
    <col min="1" max="1" width="21.00390625" style="2" customWidth="1"/>
    <col min="2" max="11" width="7.7109375" style="2" customWidth="1"/>
    <col min="12" max="12" width="9.140625" style="2" customWidth="1"/>
    <col min="13" max="15" width="7.7109375" style="2" customWidth="1"/>
    <col min="16" max="16" width="10.140625" style="2" bestFit="1" customWidth="1"/>
    <col min="17" max="17" width="7.8515625" style="2" customWidth="1"/>
    <col min="18" max="18" width="7.8515625" style="2" bestFit="1" customWidth="1"/>
    <col min="19" max="19" width="8.28125" style="2" bestFit="1" customWidth="1"/>
    <col min="20" max="16384" width="11.421875" style="2" customWidth="1"/>
  </cols>
  <sheetData>
    <row r="1" spans="1:3" ht="20.25" customHeight="1">
      <c r="A1" s="31" t="s">
        <v>24</v>
      </c>
      <c r="B1" s="1"/>
      <c r="C1" s="1"/>
    </row>
    <row r="2" spans="1:3" ht="15">
      <c r="A2" s="32" t="s">
        <v>35</v>
      </c>
      <c r="B2" s="8"/>
      <c r="C2" s="8"/>
    </row>
    <row r="3" spans="1:3" ht="15">
      <c r="A3" s="30" t="s">
        <v>25</v>
      </c>
      <c r="B3" s="8"/>
      <c r="C3" s="8"/>
    </row>
    <row r="4" spans="1:21" s="3" customFormat="1" ht="30" customHeight="1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7"/>
      <c r="U4" s="7"/>
    </row>
    <row r="5" spans="1:19" s="3" customFormat="1" ht="15" customHeight="1">
      <c r="A5" s="53" t="s">
        <v>4</v>
      </c>
      <c r="B5" s="62" t="s">
        <v>27</v>
      </c>
      <c r="C5" s="62"/>
      <c r="D5" s="62"/>
      <c r="E5" s="62"/>
      <c r="F5" s="62"/>
      <c r="G5" s="43" t="s">
        <v>28</v>
      </c>
      <c r="H5" s="43"/>
      <c r="I5" s="43"/>
      <c r="J5" s="43"/>
      <c r="K5" s="43"/>
      <c r="L5" s="46" t="s">
        <v>23</v>
      </c>
      <c r="M5" s="46"/>
      <c r="N5" s="46"/>
      <c r="O5" s="46"/>
      <c r="P5" s="46"/>
      <c r="Q5" s="59" t="s">
        <v>0</v>
      </c>
      <c r="R5" s="59"/>
      <c r="S5" s="59"/>
    </row>
    <row r="6" spans="1:19" s="3" customFormat="1" ht="15" customHeight="1">
      <c r="A6" s="54"/>
      <c r="B6" s="41" t="s">
        <v>29</v>
      </c>
      <c r="C6" s="36" t="s">
        <v>3</v>
      </c>
      <c r="D6" s="57" t="s">
        <v>1</v>
      </c>
      <c r="E6" s="57"/>
      <c r="F6" s="36" t="s">
        <v>2</v>
      </c>
      <c r="G6" s="44" t="s">
        <v>30</v>
      </c>
      <c r="H6" s="35" t="s">
        <v>3</v>
      </c>
      <c r="I6" s="49" t="s">
        <v>1</v>
      </c>
      <c r="J6" s="49"/>
      <c r="K6" s="35" t="s">
        <v>2</v>
      </c>
      <c r="L6" s="47" t="s">
        <v>31</v>
      </c>
      <c r="M6" s="6" t="s">
        <v>3</v>
      </c>
      <c r="N6" s="56" t="s">
        <v>1</v>
      </c>
      <c r="O6" s="56"/>
      <c r="P6" s="6" t="s">
        <v>2</v>
      </c>
      <c r="Q6" s="60" t="s">
        <v>32</v>
      </c>
      <c r="R6" s="58" t="s">
        <v>1</v>
      </c>
      <c r="S6" s="58"/>
    </row>
    <row r="7" spans="1:19" s="3" customFormat="1" ht="15" customHeight="1">
      <c r="A7" s="55"/>
      <c r="B7" s="42"/>
      <c r="C7" s="14" t="s">
        <v>5</v>
      </c>
      <c r="D7" s="14" t="s">
        <v>5</v>
      </c>
      <c r="E7" s="14" t="s">
        <v>6</v>
      </c>
      <c r="F7" s="14" t="s">
        <v>5</v>
      </c>
      <c r="G7" s="45"/>
      <c r="H7" s="15" t="s">
        <v>5</v>
      </c>
      <c r="I7" s="15" t="s">
        <v>5</v>
      </c>
      <c r="J7" s="15" t="s">
        <v>6</v>
      </c>
      <c r="K7" s="15" t="s">
        <v>5</v>
      </c>
      <c r="L7" s="48"/>
      <c r="M7" s="16" t="s">
        <v>5</v>
      </c>
      <c r="N7" s="16" t="s">
        <v>5</v>
      </c>
      <c r="O7" s="16" t="s">
        <v>6</v>
      </c>
      <c r="P7" s="16" t="s">
        <v>5</v>
      </c>
      <c r="Q7" s="61"/>
      <c r="R7" s="17" t="s">
        <v>5</v>
      </c>
      <c r="S7" s="17" t="s">
        <v>6</v>
      </c>
    </row>
    <row r="8" spans="1:19" ht="15" customHeight="1">
      <c r="A8" s="18" t="s">
        <v>7</v>
      </c>
      <c r="B8" s="23">
        <f>SUM(C8,D8,E8,F8)</f>
        <v>161</v>
      </c>
      <c r="C8" s="19">
        <v>0</v>
      </c>
      <c r="D8" s="19">
        <v>161</v>
      </c>
      <c r="E8" s="19">
        <v>0</v>
      </c>
      <c r="F8" s="19">
        <v>0</v>
      </c>
      <c r="G8" s="23">
        <f>SUM(H8:K8)</f>
        <v>368</v>
      </c>
      <c r="H8" s="19">
        <v>0</v>
      </c>
      <c r="I8" s="19">
        <v>368</v>
      </c>
      <c r="J8" s="19">
        <v>0</v>
      </c>
      <c r="K8" s="19">
        <v>0</v>
      </c>
      <c r="L8" s="22">
        <f>M8+N8+O8+P8</f>
        <v>355</v>
      </c>
      <c r="M8" s="19">
        <v>0</v>
      </c>
      <c r="N8" s="19">
        <v>355</v>
      </c>
      <c r="O8" s="19">
        <v>0</v>
      </c>
      <c r="P8" s="19">
        <v>0</v>
      </c>
      <c r="Q8" s="22">
        <f>R8+S8</f>
        <v>0</v>
      </c>
      <c r="R8" s="19">
        <v>0</v>
      </c>
      <c r="S8" s="19">
        <v>0</v>
      </c>
    </row>
    <row r="9" spans="1:19" ht="15" customHeight="1">
      <c r="A9" s="11" t="s">
        <v>8</v>
      </c>
      <c r="B9" s="23">
        <f aca="true" t="shared" si="0" ref="B9:B23">SUM(C9,D9,E9,F9)</f>
        <v>66</v>
      </c>
      <c r="C9" s="13">
        <v>0</v>
      </c>
      <c r="D9" s="13">
        <v>66</v>
      </c>
      <c r="E9" s="13">
        <v>0</v>
      </c>
      <c r="F9" s="13">
        <v>0</v>
      </c>
      <c r="G9" s="23">
        <f aca="true" t="shared" si="1" ref="G9:G23">SUM(H9:K9)</f>
        <v>268</v>
      </c>
      <c r="H9" s="13">
        <v>0</v>
      </c>
      <c r="I9" s="13">
        <v>268</v>
      </c>
      <c r="J9" s="13">
        <v>0</v>
      </c>
      <c r="K9" s="13">
        <v>0</v>
      </c>
      <c r="L9" s="23">
        <f aca="true" t="shared" si="2" ref="L9:L23">M9+N9+O9+P9</f>
        <v>219</v>
      </c>
      <c r="M9" s="13">
        <v>0</v>
      </c>
      <c r="N9" s="13">
        <v>219</v>
      </c>
      <c r="O9" s="13">
        <v>0</v>
      </c>
      <c r="P9" s="13">
        <v>0</v>
      </c>
      <c r="Q9" s="23">
        <f aca="true" t="shared" si="3" ref="Q9:Q23">R9+S9</f>
        <v>0</v>
      </c>
      <c r="R9" s="13">
        <v>0</v>
      </c>
      <c r="S9" s="13">
        <v>0</v>
      </c>
    </row>
    <row r="10" spans="1:19" ht="15" customHeight="1">
      <c r="A10" s="11" t="s">
        <v>19</v>
      </c>
      <c r="B10" s="23">
        <f t="shared" si="0"/>
        <v>735</v>
      </c>
      <c r="C10" s="13">
        <v>0</v>
      </c>
      <c r="D10" s="13">
        <v>522</v>
      </c>
      <c r="E10" s="13">
        <v>213</v>
      </c>
      <c r="F10" s="13">
        <v>0</v>
      </c>
      <c r="G10" s="23">
        <f t="shared" si="1"/>
        <v>1826</v>
      </c>
      <c r="H10" s="13">
        <v>0</v>
      </c>
      <c r="I10" s="13">
        <v>1529</v>
      </c>
      <c r="J10" s="13">
        <v>297</v>
      </c>
      <c r="K10" s="13">
        <v>0</v>
      </c>
      <c r="L10" s="23">
        <f t="shared" si="2"/>
        <v>1966</v>
      </c>
      <c r="M10" s="13">
        <v>0</v>
      </c>
      <c r="N10" s="13">
        <v>1774</v>
      </c>
      <c r="O10" s="13">
        <v>192</v>
      </c>
      <c r="P10" s="13">
        <v>0</v>
      </c>
      <c r="Q10" s="23">
        <f t="shared" si="3"/>
        <v>684</v>
      </c>
      <c r="R10" s="13">
        <v>684</v>
      </c>
      <c r="S10" s="13">
        <v>0</v>
      </c>
    </row>
    <row r="11" spans="1:19" ht="15" customHeight="1">
      <c r="A11" s="11" t="s">
        <v>9</v>
      </c>
      <c r="B11" s="23">
        <f t="shared" si="0"/>
        <v>62</v>
      </c>
      <c r="C11" s="13">
        <v>0</v>
      </c>
      <c r="D11" s="13">
        <v>62</v>
      </c>
      <c r="E11" s="13">
        <v>0</v>
      </c>
      <c r="F11" s="13">
        <v>0</v>
      </c>
      <c r="G11" s="23">
        <f t="shared" si="1"/>
        <v>203</v>
      </c>
      <c r="H11" s="13">
        <v>0</v>
      </c>
      <c r="I11" s="13">
        <v>203</v>
      </c>
      <c r="J11" s="13">
        <v>0</v>
      </c>
      <c r="K11" s="13">
        <v>0</v>
      </c>
      <c r="L11" s="23">
        <f t="shared" si="2"/>
        <v>140</v>
      </c>
      <c r="M11" s="13">
        <v>0</v>
      </c>
      <c r="N11" s="13">
        <v>140</v>
      </c>
      <c r="O11" s="13">
        <v>0</v>
      </c>
      <c r="P11" s="13">
        <v>0</v>
      </c>
      <c r="Q11" s="23">
        <f t="shared" si="3"/>
        <v>0</v>
      </c>
      <c r="R11" s="13">
        <v>0</v>
      </c>
      <c r="S11" s="13">
        <v>0</v>
      </c>
    </row>
    <row r="12" spans="1:19" ht="15" customHeight="1">
      <c r="A12" s="11" t="s">
        <v>20</v>
      </c>
      <c r="B12" s="23">
        <f t="shared" si="0"/>
        <v>1048</v>
      </c>
      <c r="C12" s="13">
        <v>0</v>
      </c>
      <c r="D12" s="13">
        <v>907</v>
      </c>
      <c r="E12" s="13">
        <v>141</v>
      </c>
      <c r="F12" s="13">
        <v>0</v>
      </c>
      <c r="G12" s="23">
        <f t="shared" si="1"/>
        <v>3048</v>
      </c>
      <c r="H12" s="13">
        <v>0</v>
      </c>
      <c r="I12" s="13">
        <v>2771</v>
      </c>
      <c r="J12" s="13">
        <v>277</v>
      </c>
      <c r="K12" s="13">
        <v>0</v>
      </c>
      <c r="L12" s="23">
        <f t="shared" si="2"/>
        <v>3314</v>
      </c>
      <c r="M12" s="13">
        <v>0</v>
      </c>
      <c r="N12" s="13">
        <v>2971</v>
      </c>
      <c r="O12" s="13">
        <v>343</v>
      </c>
      <c r="P12" s="13">
        <v>0</v>
      </c>
      <c r="Q12" s="23">
        <f t="shared" si="3"/>
        <v>1030</v>
      </c>
      <c r="R12" s="13">
        <v>850</v>
      </c>
      <c r="S12" s="13">
        <v>180</v>
      </c>
    </row>
    <row r="13" spans="1:19" ht="15" customHeight="1">
      <c r="A13" s="11" t="s">
        <v>10</v>
      </c>
      <c r="B13" s="23">
        <f t="shared" si="0"/>
        <v>629</v>
      </c>
      <c r="C13" s="13">
        <v>0</v>
      </c>
      <c r="D13" s="13">
        <v>553</v>
      </c>
      <c r="E13" s="13">
        <v>76</v>
      </c>
      <c r="F13" s="13">
        <v>0</v>
      </c>
      <c r="G13" s="23">
        <f t="shared" si="1"/>
        <v>1796</v>
      </c>
      <c r="H13" s="13">
        <v>0</v>
      </c>
      <c r="I13" s="13">
        <v>1658</v>
      </c>
      <c r="J13" s="13">
        <v>138</v>
      </c>
      <c r="K13" s="13">
        <v>0</v>
      </c>
      <c r="L13" s="23">
        <f t="shared" si="2"/>
        <v>1774</v>
      </c>
      <c r="M13" s="13">
        <v>0</v>
      </c>
      <c r="N13" s="13">
        <v>1525</v>
      </c>
      <c r="O13" s="13">
        <v>249</v>
      </c>
      <c r="P13" s="13">
        <v>0</v>
      </c>
      <c r="Q13" s="23">
        <f t="shared" si="3"/>
        <v>528</v>
      </c>
      <c r="R13" s="13">
        <v>528</v>
      </c>
      <c r="S13" s="13">
        <v>0</v>
      </c>
    </row>
    <row r="14" spans="1:19" ht="15" customHeight="1">
      <c r="A14" s="11" t="s">
        <v>11</v>
      </c>
      <c r="B14" s="23">
        <f t="shared" si="0"/>
        <v>7082</v>
      </c>
      <c r="C14" s="13">
        <v>161</v>
      </c>
      <c r="D14" s="13">
        <v>3511</v>
      </c>
      <c r="E14" s="13">
        <v>3077</v>
      </c>
      <c r="F14" s="13">
        <v>333</v>
      </c>
      <c r="G14" s="23">
        <f t="shared" si="1"/>
        <v>19230</v>
      </c>
      <c r="H14" s="13">
        <v>519</v>
      </c>
      <c r="I14" s="13">
        <v>10816</v>
      </c>
      <c r="J14" s="13">
        <v>6899</v>
      </c>
      <c r="K14" s="13">
        <v>996</v>
      </c>
      <c r="L14" s="23">
        <f t="shared" si="2"/>
        <v>18819</v>
      </c>
      <c r="M14" s="13">
        <v>1775</v>
      </c>
      <c r="N14" s="13">
        <v>10347</v>
      </c>
      <c r="O14" s="13">
        <v>5942</v>
      </c>
      <c r="P14" s="13">
        <v>755</v>
      </c>
      <c r="Q14" s="23">
        <f t="shared" si="3"/>
        <v>6684</v>
      </c>
      <c r="R14" s="13">
        <v>4821</v>
      </c>
      <c r="S14" s="13">
        <v>1863</v>
      </c>
    </row>
    <row r="15" spans="1:19" ht="15" customHeight="1">
      <c r="A15" s="11" t="s">
        <v>12</v>
      </c>
      <c r="B15" s="23">
        <f t="shared" si="0"/>
        <v>224</v>
      </c>
      <c r="C15" s="13">
        <v>0</v>
      </c>
      <c r="D15" s="13">
        <v>224</v>
      </c>
      <c r="E15" s="13">
        <v>0</v>
      </c>
      <c r="F15" s="13">
        <v>0</v>
      </c>
      <c r="G15" s="23">
        <f t="shared" si="1"/>
        <v>580</v>
      </c>
      <c r="H15" s="13">
        <v>0</v>
      </c>
      <c r="I15" s="13">
        <v>580</v>
      </c>
      <c r="J15" s="13">
        <v>0</v>
      </c>
      <c r="K15" s="13">
        <v>0</v>
      </c>
      <c r="L15" s="23">
        <f t="shared" si="2"/>
        <v>593</v>
      </c>
      <c r="M15" s="13">
        <v>0</v>
      </c>
      <c r="N15" s="13">
        <v>593</v>
      </c>
      <c r="O15" s="13">
        <v>0</v>
      </c>
      <c r="P15" s="13">
        <v>0</v>
      </c>
      <c r="Q15" s="23">
        <f t="shared" si="3"/>
        <v>0</v>
      </c>
      <c r="R15" s="13">
        <v>0</v>
      </c>
      <c r="S15" s="13">
        <v>0</v>
      </c>
    </row>
    <row r="16" spans="1:19" ht="15" customHeight="1">
      <c r="A16" s="11" t="s">
        <v>21</v>
      </c>
      <c r="B16" s="23">
        <f t="shared" si="0"/>
        <v>423</v>
      </c>
      <c r="C16" s="13">
        <v>0</v>
      </c>
      <c r="D16" s="13">
        <v>293</v>
      </c>
      <c r="E16" s="13">
        <v>0</v>
      </c>
      <c r="F16" s="13">
        <v>130</v>
      </c>
      <c r="G16" s="23">
        <f t="shared" si="1"/>
        <v>1207</v>
      </c>
      <c r="H16" s="13">
        <v>0</v>
      </c>
      <c r="I16" s="13">
        <v>879</v>
      </c>
      <c r="J16" s="13">
        <v>0</v>
      </c>
      <c r="K16" s="13">
        <v>328</v>
      </c>
      <c r="L16" s="23">
        <f t="shared" si="2"/>
        <v>1115</v>
      </c>
      <c r="M16" s="13">
        <v>0</v>
      </c>
      <c r="N16" s="13">
        <v>828</v>
      </c>
      <c r="O16" s="13">
        <v>0</v>
      </c>
      <c r="P16" s="13">
        <v>287</v>
      </c>
      <c r="Q16" s="23">
        <f t="shared" si="3"/>
        <v>411</v>
      </c>
      <c r="R16" s="13">
        <v>411</v>
      </c>
      <c r="S16" s="13">
        <v>0</v>
      </c>
    </row>
    <row r="17" spans="1:19" ht="15" customHeight="1">
      <c r="A17" s="11" t="s">
        <v>13</v>
      </c>
      <c r="B17" s="23">
        <f t="shared" si="0"/>
        <v>931</v>
      </c>
      <c r="C17" s="13">
        <v>0</v>
      </c>
      <c r="D17" s="13">
        <v>890</v>
      </c>
      <c r="E17" s="13">
        <v>41</v>
      </c>
      <c r="F17" s="13">
        <v>0</v>
      </c>
      <c r="G17" s="23">
        <f t="shared" si="1"/>
        <v>2819</v>
      </c>
      <c r="H17" s="13">
        <v>0</v>
      </c>
      <c r="I17" s="13">
        <v>2656</v>
      </c>
      <c r="J17" s="13">
        <v>163</v>
      </c>
      <c r="K17" s="13">
        <v>0</v>
      </c>
      <c r="L17" s="23">
        <f t="shared" si="2"/>
        <v>2815</v>
      </c>
      <c r="M17" s="13">
        <v>0</v>
      </c>
      <c r="N17" s="13">
        <v>2391</v>
      </c>
      <c r="O17" s="13">
        <v>424</v>
      </c>
      <c r="P17" s="13">
        <v>0</v>
      </c>
      <c r="Q17" s="23">
        <f t="shared" si="3"/>
        <v>1097</v>
      </c>
      <c r="R17" s="13">
        <v>1097</v>
      </c>
      <c r="S17" s="13">
        <v>0</v>
      </c>
    </row>
    <row r="18" spans="1:19" ht="15" customHeight="1">
      <c r="A18" s="11" t="s">
        <v>14</v>
      </c>
      <c r="B18" s="23">
        <f t="shared" si="0"/>
        <v>123</v>
      </c>
      <c r="C18" s="13">
        <v>0</v>
      </c>
      <c r="D18" s="13">
        <v>123</v>
      </c>
      <c r="E18" s="13">
        <v>0</v>
      </c>
      <c r="F18" s="13">
        <v>0</v>
      </c>
      <c r="G18" s="23">
        <f t="shared" si="1"/>
        <v>426</v>
      </c>
      <c r="H18" s="13">
        <v>0</v>
      </c>
      <c r="I18" s="13">
        <v>426</v>
      </c>
      <c r="J18" s="13">
        <v>0</v>
      </c>
      <c r="K18" s="13">
        <v>0</v>
      </c>
      <c r="L18" s="23">
        <f t="shared" si="2"/>
        <v>405</v>
      </c>
      <c r="M18" s="13">
        <v>0</v>
      </c>
      <c r="N18" s="13">
        <v>405</v>
      </c>
      <c r="O18" s="13">
        <v>0</v>
      </c>
      <c r="P18" s="13">
        <v>0</v>
      </c>
      <c r="Q18" s="23">
        <f t="shared" si="3"/>
        <v>126</v>
      </c>
      <c r="R18" s="13">
        <v>126</v>
      </c>
      <c r="S18" s="13">
        <v>0</v>
      </c>
    </row>
    <row r="19" spans="1:19" ht="15" customHeight="1">
      <c r="A19" s="11" t="s">
        <v>15</v>
      </c>
      <c r="B19" s="23">
        <f t="shared" si="0"/>
        <v>514</v>
      </c>
      <c r="C19" s="13">
        <v>0</v>
      </c>
      <c r="D19" s="13">
        <v>409</v>
      </c>
      <c r="E19" s="13">
        <v>38</v>
      </c>
      <c r="F19" s="13">
        <v>67</v>
      </c>
      <c r="G19" s="23">
        <f t="shared" si="1"/>
        <v>1206</v>
      </c>
      <c r="H19" s="13">
        <v>0</v>
      </c>
      <c r="I19" s="13">
        <v>1104</v>
      </c>
      <c r="J19" s="13">
        <v>102</v>
      </c>
      <c r="K19" s="13">
        <v>0</v>
      </c>
      <c r="L19" s="23">
        <f t="shared" si="2"/>
        <v>1368</v>
      </c>
      <c r="M19" s="13">
        <v>0</v>
      </c>
      <c r="N19" s="13">
        <v>1058</v>
      </c>
      <c r="O19" s="13">
        <v>310</v>
      </c>
      <c r="P19" s="13">
        <v>0</v>
      </c>
      <c r="Q19" s="23">
        <f t="shared" si="3"/>
        <v>630</v>
      </c>
      <c r="R19" s="13">
        <v>630</v>
      </c>
      <c r="S19" s="13">
        <v>0</v>
      </c>
    </row>
    <row r="20" spans="1:19" ht="15" customHeight="1">
      <c r="A20" s="11" t="s">
        <v>22</v>
      </c>
      <c r="B20" s="23">
        <f t="shared" si="0"/>
        <v>1127</v>
      </c>
      <c r="C20" s="13">
        <v>0</v>
      </c>
      <c r="D20" s="13">
        <v>845</v>
      </c>
      <c r="E20" s="13">
        <v>164</v>
      </c>
      <c r="F20" s="13">
        <v>118</v>
      </c>
      <c r="G20" s="23">
        <f t="shared" si="1"/>
        <v>2632</v>
      </c>
      <c r="H20" s="13">
        <v>0</v>
      </c>
      <c r="I20" s="13">
        <v>2013</v>
      </c>
      <c r="J20" s="13">
        <v>397</v>
      </c>
      <c r="K20" s="13">
        <v>222</v>
      </c>
      <c r="L20" s="23">
        <f t="shared" si="2"/>
        <v>2789</v>
      </c>
      <c r="M20" s="13">
        <v>0</v>
      </c>
      <c r="N20" s="13">
        <v>2389</v>
      </c>
      <c r="O20" s="13">
        <v>282</v>
      </c>
      <c r="P20" s="13">
        <v>118</v>
      </c>
      <c r="Q20" s="23">
        <f t="shared" si="3"/>
        <v>819</v>
      </c>
      <c r="R20" s="13">
        <v>819</v>
      </c>
      <c r="S20" s="13">
        <v>0</v>
      </c>
    </row>
    <row r="21" spans="1:19" ht="15" customHeight="1">
      <c r="A21" s="11" t="s">
        <v>16</v>
      </c>
      <c r="B21" s="23">
        <f t="shared" si="0"/>
        <v>450</v>
      </c>
      <c r="C21" s="13">
        <v>0</v>
      </c>
      <c r="D21" s="13">
        <v>450</v>
      </c>
      <c r="E21" s="13">
        <v>0</v>
      </c>
      <c r="F21" s="13">
        <v>0</v>
      </c>
      <c r="G21" s="23">
        <f t="shared" si="1"/>
        <v>1406</v>
      </c>
      <c r="H21" s="13">
        <v>0</v>
      </c>
      <c r="I21" s="13">
        <v>1406</v>
      </c>
      <c r="J21" s="13">
        <v>0</v>
      </c>
      <c r="K21" s="13">
        <v>0</v>
      </c>
      <c r="L21" s="23">
        <f t="shared" si="2"/>
        <v>1506</v>
      </c>
      <c r="M21" s="13">
        <v>0</v>
      </c>
      <c r="N21" s="13">
        <v>1506</v>
      </c>
      <c r="O21" s="13">
        <v>0</v>
      </c>
      <c r="P21" s="13">
        <v>0</v>
      </c>
      <c r="Q21" s="23">
        <f t="shared" si="3"/>
        <v>264</v>
      </c>
      <c r="R21" s="13">
        <v>264</v>
      </c>
      <c r="S21" s="13">
        <v>0</v>
      </c>
    </row>
    <row r="22" spans="1:19" ht="15" customHeight="1">
      <c r="A22" s="11" t="s">
        <v>17</v>
      </c>
      <c r="B22" s="23">
        <f t="shared" si="0"/>
        <v>911</v>
      </c>
      <c r="C22" s="13">
        <v>0</v>
      </c>
      <c r="D22" s="13">
        <v>640</v>
      </c>
      <c r="E22" s="13">
        <v>63</v>
      </c>
      <c r="F22" s="13">
        <v>208</v>
      </c>
      <c r="G22" s="23">
        <f t="shared" si="1"/>
        <v>2450</v>
      </c>
      <c r="H22" s="13">
        <v>0</v>
      </c>
      <c r="I22" s="13">
        <v>2287</v>
      </c>
      <c r="J22" s="13">
        <v>163</v>
      </c>
      <c r="K22" s="13">
        <v>0</v>
      </c>
      <c r="L22" s="23">
        <f t="shared" si="2"/>
        <v>2609</v>
      </c>
      <c r="M22" s="13">
        <v>0</v>
      </c>
      <c r="N22" s="13">
        <v>2433</v>
      </c>
      <c r="O22" s="13">
        <v>176</v>
      </c>
      <c r="P22" s="13">
        <v>0</v>
      </c>
      <c r="Q22" s="23">
        <f t="shared" si="3"/>
        <v>1156</v>
      </c>
      <c r="R22" s="13">
        <v>1156</v>
      </c>
      <c r="S22" s="13">
        <v>0</v>
      </c>
    </row>
    <row r="23" spans="1:19" ht="15" customHeight="1">
      <c r="A23" s="20" t="s">
        <v>18</v>
      </c>
      <c r="B23" s="24">
        <f t="shared" si="0"/>
        <v>1069</v>
      </c>
      <c r="C23" s="21">
        <v>0</v>
      </c>
      <c r="D23" s="21">
        <v>701</v>
      </c>
      <c r="E23" s="21">
        <v>143</v>
      </c>
      <c r="F23" s="21">
        <v>225</v>
      </c>
      <c r="G23" s="24">
        <f t="shared" si="1"/>
        <v>3124</v>
      </c>
      <c r="H23" s="21">
        <v>0</v>
      </c>
      <c r="I23" s="21">
        <v>1830</v>
      </c>
      <c r="J23" s="21">
        <v>463</v>
      </c>
      <c r="K23" s="21">
        <v>831</v>
      </c>
      <c r="L23" s="24">
        <f t="shared" si="2"/>
        <v>2915</v>
      </c>
      <c r="M23" s="21">
        <v>0</v>
      </c>
      <c r="N23" s="21">
        <v>1724</v>
      </c>
      <c r="O23" s="21">
        <v>458</v>
      </c>
      <c r="P23" s="21">
        <v>733</v>
      </c>
      <c r="Q23" s="24">
        <f t="shared" si="3"/>
        <v>944</v>
      </c>
      <c r="R23" s="21">
        <v>944</v>
      </c>
      <c r="S23" s="21">
        <v>0</v>
      </c>
    </row>
    <row r="24" spans="1:19" ht="15" customHeight="1">
      <c r="A24" s="29" t="s">
        <v>33</v>
      </c>
      <c r="B24" s="38">
        <f>SUM(C24,D24,E24,F24)</f>
        <v>15555</v>
      </c>
      <c r="C24" s="26">
        <f>SUM(C8:C23)</f>
        <v>161</v>
      </c>
      <c r="D24" s="26">
        <f>SUM(D8:D23)</f>
        <v>10357</v>
      </c>
      <c r="E24" s="26">
        <f aca="true" t="shared" si="4" ref="E24:F24">SUM(E8:E23)</f>
        <v>3956</v>
      </c>
      <c r="F24" s="26">
        <f t="shared" si="4"/>
        <v>1081</v>
      </c>
      <c r="G24" s="37">
        <f>SUM(G8:G23)</f>
        <v>42589</v>
      </c>
      <c r="H24" s="37">
        <f aca="true" t="shared" si="5" ref="H24:K24">SUM(H8:H23)</f>
        <v>519</v>
      </c>
      <c r="I24" s="37">
        <f t="shared" si="5"/>
        <v>30794</v>
      </c>
      <c r="J24" s="37">
        <f t="shared" si="5"/>
        <v>8899</v>
      </c>
      <c r="K24" s="37">
        <f t="shared" si="5"/>
        <v>2377</v>
      </c>
      <c r="L24" s="27">
        <f>SUM(L8:L23)</f>
        <v>42702</v>
      </c>
      <c r="M24" s="27">
        <f aca="true" t="shared" si="6" ref="M24">SUM(M8:M23)</f>
        <v>1775</v>
      </c>
      <c r="N24" s="27">
        <f aca="true" t="shared" si="7" ref="N24">SUM(N8:N23)</f>
        <v>30658</v>
      </c>
      <c r="O24" s="27">
        <f aca="true" t="shared" si="8" ref="O24">SUM(O8:O23)</f>
        <v>8376</v>
      </c>
      <c r="P24" s="27">
        <f aca="true" t="shared" si="9" ref="P24">SUM(P8:P23)</f>
        <v>1893</v>
      </c>
      <c r="Q24" s="28">
        <f>SUM(Q8:Q23)</f>
        <v>14373</v>
      </c>
      <c r="R24" s="28">
        <f aca="true" t="shared" si="10" ref="R24">SUM(R8:R23)</f>
        <v>12330</v>
      </c>
      <c r="S24" s="28">
        <f aca="true" t="shared" si="11" ref="S24">SUM(S8:S23)</f>
        <v>2043</v>
      </c>
    </row>
    <row r="25" spans="1:19" ht="15">
      <c r="A25" s="3" t="s">
        <v>34</v>
      </c>
      <c r="B25" s="5">
        <f>B24+G24+L24+Q24</f>
        <v>115219</v>
      </c>
      <c r="C25" s="5"/>
      <c r="G25" s="5"/>
      <c r="H25" s="5"/>
      <c r="I25" s="5"/>
      <c r="J25" s="4"/>
      <c r="M25" s="5"/>
      <c r="N25" s="5"/>
      <c r="O25" s="5"/>
      <c r="P25" s="25"/>
      <c r="Q25" s="25"/>
      <c r="S25" s="25"/>
    </row>
    <row r="27" spans="1:19" ht="20.25" customHeight="1">
      <c r="A27" s="52" t="s">
        <v>41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2" ht="15.75" customHeight="1">
      <c r="A28" s="51" t="s">
        <v>26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2"/>
    </row>
    <row r="29" spans="1:12" ht="15">
      <c r="A29" s="52" t="s">
        <v>39</v>
      </c>
      <c r="B29" s="52"/>
      <c r="C29" s="52"/>
      <c r="D29" s="52"/>
      <c r="E29" s="9"/>
      <c r="F29" s="9"/>
      <c r="G29" s="12"/>
      <c r="H29" s="34"/>
      <c r="I29" s="34"/>
      <c r="J29" s="9"/>
      <c r="K29" s="9"/>
      <c r="L29" s="12"/>
    </row>
    <row r="30" spans="1:12" ht="15">
      <c r="A30" s="39" t="s">
        <v>40</v>
      </c>
      <c r="B30" s="39"/>
      <c r="C30" s="39"/>
      <c r="D30" s="39"/>
      <c r="E30" s="10"/>
      <c r="F30" s="10"/>
      <c r="G30" s="10"/>
      <c r="H30" s="10"/>
      <c r="I30" s="10"/>
      <c r="J30" s="10"/>
      <c r="K30" s="10"/>
      <c r="L30" s="10"/>
    </row>
    <row r="31" spans="1:19" ht="53.25" customHeight="1">
      <c r="A31" s="40" t="s">
        <v>36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6.5" customHeight="1">
      <c r="A32" s="40" t="s">
        <v>37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ht="15">
      <c r="A33" s="33" t="s">
        <v>42</v>
      </c>
    </row>
    <row r="35" ht="12"/>
    <row r="36" ht="12"/>
    <row r="37" ht="12"/>
    <row r="38" ht="12"/>
    <row r="39" ht="12"/>
    <row r="40" ht="12"/>
    <row r="41" ht="12"/>
    <row r="42" ht="12"/>
    <row r="43" ht="12"/>
  </sheetData>
  <mergeCells count="20">
    <mergeCell ref="A4:S4"/>
    <mergeCell ref="A28:K28"/>
    <mergeCell ref="A29:D29"/>
    <mergeCell ref="A27:S27"/>
    <mergeCell ref="A5:A7"/>
    <mergeCell ref="N6:O6"/>
    <mergeCell ref="D6:E6"/>
    <mergeCell ref="R6:S6"/>
    <mergeCell ref="Q5:S5"/>
    <mergeCell ref="Q6:Q7"/>
    <mergeCell ref="B5:F5"/>
    <mergeCell ref="A30:D30"/>
    <mergeCell ref="A32:S32"/>
    <mergeCell ref="A31:S31"/>
    <mergeCell ref="B6:B7"/>
    <mergeCell ref="G5:K5"/>
    <mergeCell ref="G6:G7"/>
    <mergeCell ref="L5:P5"/>
    <mergeCell ref="L6:L7"/>
    <mergeCell ref="I6:J6"/>
  </mergeCells>
  <printOptions horizontalCentered="1"/>
  <pageMargins left="0.7480314960629921" right="0.7480314960629921" top="0.984251968503937" bottom="0.3937007874015748" header="0.11811023622047245" footer="0.5118110236220472"/>
  <pageSetup horizontalDpi="600" verticalDpi="600" orientation="landscape" paperSize="9" scale="75" r:id="rId3"/>
  <headerFooter>
    <oddHeader>&amp;L&amp;G&amp;R&amp;"Aharoni,Normal"&amp;9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cp:lastPrinted>2023-10-11T14:10:35Z</cp:lastPrinted>
  <dcterms:created xsi:type="dcterms:W3CDTF">2021-09-02T12:22:11Z</dcterms:created>
  <dcterms:modified xsi:type="dcterms:W3CDTF">2023-10-23T14:32:20Z</dcterms:modified>
  <cp:category/>
  <cp:version/>
  <cp:contentType/>
  <cp:contentStatus/>
</cp:coreProperties>
</file>