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4\1. Cuadros Generales\"/>
    </mc:Choice>
  </mc:AlternateContent>
  <bookViews>
    <workbookView xWindow="0" yWindow="0" windowWidth="20490" windowHeight="7155"/>
  </bookViews>
  <sheets>
    <sheet name="1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R25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9" i="1"/>
  <c r="L25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9" i="1"/>
  <c r="G25" i="1" s="1"/>
  <c r="B10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9" i="1"/>
  <c r="B25" i="1" l="1"/>
  <c r="T25" i="1"/>
  <c r="S25" i="1"/>
  <c r="P25" i="1"/>
  <c r="O25" i="1"/>
  <c r="M25" i="1"/>
  <c r="J25" i="1"/>
  <c r="I25" i="1"/>
  <c r="H25" i="1"/>
  <c r="E25" i="1"/>
  <c r="D25" i="1"/>
  <c r="C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5" i="1" l="1"/>
  <c r="K25" i="1"/>
</calcChain>
</file>

<file path=xl/sharedStrings.xml><?xml version="1.0" encoding="utf-8"?>
<sst xmlns="http://schemas.openxmlformats.org/spreadsheetml/2006/main" count="58" uniqueCount="43">
  <si>
    <t>MATRÍCULA TOTAL DEL SISTEMA EDUCATIVO</t>
  </si>
  <si>
    <t>Departamento</t>
  </si>
  <si>
    <t>*Nivel Inicial</t>
  </si>
  <si>
    <t>**Nivel Primario</t>
  </si>
  <si>
    <t>Nivel Secundario</t>
  </si>
  <si>
    <t>SNU</t>
  </si>
  <si>
    <t>Total Inicial</t>
  </si>
  <si>
    <t>Nacional</t>
  </si>
  <si>
    <t>Provincial</t>
  </si>
  <si>
    <t>Municipal</t>
  </si>
  <si>
    <t>Estatal</t>
  </si>
  <si>
    <t>Privado</t>
  </si>
  <si>
    <t>Ambato</t>
  </si>
  <si>
    <t>Ancasti</t>
  </si>
  <si>
    <t>Andalgalá</t>
  </si>
  <si>
    <t>Antofagasta De La Sierra</t>
  </si>
  <si>
    <t>Belén</t>
  </si>
  <si>
    <t>Capayan</t>
  </si>
  <si>
    <t>Capital</t>
  </si>
  <si>
    <t>El Alto</t>
  </si>
  <si>
    <t>Fray Mamerto Esquiú</t>
  </si>
  <si>
    <t>La Paz</t>
  </si>
  <si>
    <t>Paclin</t>
  </si>
  <si>
    <t>Poman</t>
  </si>
  <si>
    <t>Santa María</t>
  </si>
  <si>
    <t>Santa Rosa</t>
  </si>
  <si>
    <t>Tinogasta</t>
  </si>
  <si>
    <t>Valle Viejo</t>
  </si>
  <si>
    <t xml:space="preserve">SUBTOTAL </t>
  </si>
  <si>
    <t>SECRETARIA DE PLANIFICACION Y CALIDAD EDUCATIVA</t>
  </si>
  <si>
    <t>Dirección Provincial de Información y Estadística</t>
  </si>
  <si>
    <t xml:space="preserve">TOTAL DE MATRÍCULA </t>
  </si>
  <si>
    <r>
      <rPr>
        <b/>
        <sz val="11"/>
        <color theme="1"/>
        <rFont val="Calibri"/>
        <family val="2"/>
        <scheme val="minor"/>
      </rPr>
      <t>1.2.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Educación Común. Resumen General. Matrícula total por niveles de enseñanzas, dependencia y sector de gestión según departamentos de la Provincia de Catamarca. Año 2024.</t>
    </r>
  </si>
  <si>
    <r>
      <t xml:space="preserve">** No se recuenta en el Nivel Primario un </t>
    </r>
    <r>
      <rPr>
        <b/>
        <i/>
        <sz val="9"/>
        <color rgb="FF000000"/>
        <rFont val="Calibri"/>
        <family val="2"/>
        <scheme val="minor"/>
      </rPr>
      <t>total de 50 alumnos en el Programa Educativo Provincial "Jardín y Escuela Puentecitos para infancias"</t>
    </r>
    <r>
      <rPr>
        <i/>
        <sz val="9"/>
        <color rgb="FF000000"/>
        <rFont val="Calibri"/>
        <family val="2"/>
        <scheme val="minor"/>
      </rPr>
      <t xml:space="preserve"> Res. Min. E. N° 361/2020</t>
    </r>
  </si>
  <si>
    <r>
      <t xml:space="preserve">* No se incluye en el recuento en la oferta del Nivel Inicial, Jardín Maternal </t>
    </r>
    <r>
      <rPr>
        <b/>
        <i/>
        <sz val="9"/>
        <color rgb="FF000000"/>
        <rFont val="Calibri"/>
        <family val="2"/>
        <scheme val="minor"/>
      </rPr>
      <t>(dependencia Prov. Estatal: 167 y Municipal estatal 19 alumnos)</t>
    </r>
    <r>
      <rPr>
        <i/>
        <sz val="9"/>
        <color rgb="FF000000"/>
        <rFont val="Calibri"/>
        <family val="2"/>
        <scheme val="minor"/>
      </rPr>
      <t>. Los Servicios Alternativos/Complementario; Cursos de Capacitación de SNU; Trayecto Artístico Profesional; Cursos de Talleres Artística corresponden a una Modalidad Específica o Complementaria. Glosario de definiciones básicas para la producción de datos estadísticos (2003) - DINIEE.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</si>
  <si>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2024. Secretaría de Planificación y Calidad Educativa del Ministerio de Educación.</t>
    </r>
  </si>
  <si>
    <t xml:space="preserve">  </t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</si>
  <si>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del 98,78% de carga en el RA 2024. </t>
    </r>
  </si>
  <si>
    <t>Total Primaria</t>
  </si>
  <si>
    <t>Total Secundaria</t>
  </si>
  <si>
    <t>Total Superior</t>
  </si>
  <si>
    <t>Elaborado el 03/2025.-</t>
  </si>
  <si>
    <t>UNIDADES DE SERVICIOS (CUEANEXO) QUE NO REALIZARON LA CARGA DE CUARDERNILLOS EN EL RA2024 (TOTAL 30 CUADERNILLOS).-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</si>
</sst>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11"/>
      <color theme="1"/>
      <name val="Aharoni"/>
    </font>
    <font>
      <i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/>
    <xf numFmtId="0" fontId="2" fillId="0" borderId="3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4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3" fontId="4" fillId="0" borderId="0" xfId="0" applyNumberFormat="1" applyFont="1" applyFill="1"/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vertical="center" wrapText="1"/>
    </xf>
    <xf numFmtId="3" fontId="4" fillId="0" borderId="0" xfId="0" applyNumberFormat="1" applyFont="1" applyFill="1" applyBorder="1"/>
    <xf numFmtId="3" fontId="4" fillId="0" borderId="0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2" borderId="0" xfId="0" applyNumberFormat="1" applyFont="1" applyFill="1" applyAlignment="1">
      <alignment horizontal="right" vertical="center"/>
    </xf>
    <xf numFmtId="0" fontId="11" fillId="0" borderId="0" xfId="0" applyFont="1"/>
    <xf numFmtId="3" fontId="2" fillId="2" borderId="3" xfId="0" applyNumberFormat="1" applyFont="1" applyFill="1" applyBorder="1" applyAlignment="1">
      <alignment horizontal="right" vertical="center"/>
    </xf>
    <xf numFmtId="3" fontId="1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33</xdr:row>
      <xdr:rowOff>0</xdr:rowOff>
    </xdr:from>
    <xdr:to>
      <xdr:col>17</xdr:col>
      <xdr:colOff>323850</xdr:colOff>
      <xdr:row>55</xdr:row>
      <xdr:rowOff>37600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524625"/>
          <a:ext cx="9115425" cy="4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view="pageLayout" topLeftCell="A3" zoomScaleNormal="100" workbookViewId="0">
      <selection activeCell="D27" sqref="D27"/>
    </sheetView>
  </sheetViews>
  <sheetFormatPr baseColWidth="10" defaultColWidth="2.140625" defaultRowHeight="15"/>
  <cols>
    <col min="1" max="1" width="23.140625" customWidth="1"/>
    <col min="2" max="3" width="7.42578125" customWidth="1"/>
    <col min="4" max="4" width="6.42578125" customWidth="1"/>
    <col min="5" max="5" width="7.7109375" customWidth="1"/>
    <col min="6" max="6" width="0.85546875" style="25" customWidth="1"/>
    <col min="7" max="7" width="7.28515625" customWidth="1"/>
    <col min="8" max="8" width="6.7109375" customWidth="1"/>
    <col min="9" max="9" width="7.42578125" customWidth="1"/>
    <col min="10" max="10" width="8.28515625" customWidth="1"/>
    <col min="11" max="11" width="0.85546875" style="25" customWidth="1"/>
    <col min="12" max="12" width="9.5703125" style="25" customWidth="1"/>
    <col min="13" max="13" width="8.5703125" customWidth="1"/>
    <col min="14" max="14" width="6.5703125" customWidth="1"/>
    <col min="15" max="15" width="7.42578125" customWidth="1"/>
    <col min="16" max="16" width="7.5703125" customWidth="1"/>
    <col min="17" max="17" width="0.85546875" style="25" customWidth="1"/>
    <col min="18" max="18" width="6.5703125" style="25" customWidth="1"/>
    <col min="19" max="19" width="7" customWidth="1"/>
    <col min="20" max="20" width="5.85546875" customWidth="1"/>
  </cols>
  <sheetData>
    <row r="1" spans="1:20" s="19" customFormat="1" ht="20.100000000000001" customHeight="1">
      <c r="A1" s="17" t="s">
        <v>0</v>
      </c>
      <c r="B1" s="18"/>
      <c r="C1" s="18"/>
      <c r="D1" s="14"/>
      <c r="E1" s="14"/>
      <c r="F1" s="23"/>
      <c r="G1" s="14"/>
      <c r="H1" s="14"/>
      <c r="I1" s="14"/>
      <c r="J1" s="14"/>
      <c r="K1" s="23"/>
      <c r="L1" s="23"/>
      <c r="M1" s="14"/>
      <c r="N1" s="14"/>
      <c r="O1" s="14"/>
      <c r="P1" s="14"/>
      <c r="Q1" s="23"/>
      <c r="R1" s="23"/>
      <c r="S1" s="14"/>
      <c r="T1" s="14"/>
    </row>
    <row r="2" spans="1:20" s="19" customFormat="1" ht="20.100000000000001" customHeight="1">
      <c r="A2" s="17" t="s">
        <v>29</v>
      </c>
      <c r="B2" s="20"/>
      <c r="C2" s="20"/>
      <c r="D2" s="14"/>
      <c r="E2" s="14"/>
      <c r="F2" s="23"/>
      <c r="G2" s="14"/>
      <c r="H2" s="14"/>
      <c r="I2" s="14"/>
      <c r="J2" s="14"/>
      <c r="K2" s="23"/>
      <c r="L2" s="23"/>
      <c r="M2" s="14"/>
      <c r="N2" s="14"/>
      <c r="O2" s="14"/>
      <c r="P2" s="14"/>
      <c r="Q2" s="23"/>
      <c r="R2" s="23"/>
      <c r="S2" s="14"/>
      <c r="T2" s="14"/>
    </row>
    <row r="3" spans="1:20" s="19" customFormat="1" ht="20.100000000000001" customHeight="1">
      <c r="A3" s="17" t="s">
        <v>30</v>
      </c>
      <c r="B3" s="20"/>
      <c r="C3" s="20"/>
      <c r="D3" s="14"/>
      <c r="E3" s="14"/>
      <c r="F3" s="23"/>
      <c r="G3" s="14"/>
      <c r="H3" s="14"/>
      <c r="I3" s="14"/>
      <c r="J3" s="14"/>
      <c r="K3" s="23"/>
      <c r="L3" s="23"/>
      <c r="M3" s="14"/>
      <c r="N3" s="14"/>
      <c r="O3" s="14"/>
      <c r="P3" s="14"/>
      <c r="Q3" s="23"/>
      <c r="R3" s="23"/>
      <c r="S3" s="14"/>
      <c r="T3" s="14"/>
    </row>
    <row r="4" spans="1:20" s="19" customFormat="1" ht="10.5" customHeight="1">
      <c r="A4" s="17"/>
      <c r="B4" s="20"/>
      <c r="C4" s="20"/>
      <c r="D4" s="14"/>
      <c r="E4" s="14"/>
      <c r="F4" s="23"/>
      <c r="G4" s="14"/>
      <c r="H4" s="14"/>
      <c r="I4" s="14"/>
      <c r="J4" s="14"/>
      <c r="K4" s="23"/>
      <c r="L4" s="23"/>
      <c r="M4" s="14"/>
      <c r="N4" s="14"/>
      <c r="O4" s="14"/>
      <c r="P4" s="14"/>
      <c r="Q4" s="23"/>
      <c r="R4" s="23"/>
      <c r="S4" s="14"/>
      <c r="T4" s="14"/>
    </row>
    <row r="5" spans="1:20" ht="34.5" customHeight="1">
      <c r="A5" s="31" t="s">
        <v>32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</row>
    <row r="6" spans="1:20" ht="15" customHeight="1">
      <c r="A6" s="32" t="s">
        <v>1</v>
      </c>
      <c r="B6" s="34" t="s">
        <v>2</v>
      </c>
      <c r="C6" s="34"/>
      <c r="D6" s="34"/>
      <c r="E6" s="34"/>
      <c r="F6" s="48"/>
      <c r="G6" s="34" t="s">
        <v>3</v>
      </c>
      <c r="H6" s="34"/>
      <c r="I6" s="34"/>
      <c r="J6" s="34"/>
      <c r="K6" s="48"/>
      <c r="L6" s="35" t="s">
        <v>4</v>
      </c>
      <c r="M6" s="35"/>
      <c r="N6" s="35"/>
      <c r="O6" s="35"/>
      <c r="P6" s="35"/>
      <c r="Q6" s="50"/>
      <c r="R6" s="36" t="s">
        <v>5</v>
      </c>
      <c r="S6" s="36"/>
      <c r="T6" s="36"/>
    </row>
    <row r="7" spans="1:20" ht="18" customHeight="1">
      <c r="A7" s="33"/>
      <c r="B7" s="37" t="s">
        <v>6</v>
      </c>
      <c r="C7" s="39" t="s">
        <v>8</v>
      </c>
      <c r="D7" s="39"/>
      <c r="E7" s="49" t="s">
        <v>9</v>
      </c>
      <c r="F7" s="47"/>
      <c r="G7" s="40" t="s">
        <v>38</v>
      </c>
      <c r="H7" s="39" t="s">
        <v>8</v>
      </c>
      <c r="I7" s="39"/>
      <c r="J7" s="21" t="s">
        <v>9</v>
      </c>
      <c r="K7" s="47"/>
      <c r="L7" s="40" t="s">
        <v>39</v>
      </c>
      <c r="M7" s="21" t="s">
        <v>7</v>
      </c>
      <c r="N7" s="39" t="s">
        <v>8</v>
      </c>
      <c r="O7" s="39"/>
      <c r="P7" s="21" t="s">
        <v>9</v>
      </c>
      <c r="Q7" s="47"/>
      <c r="R7" s="40" t="s">
        <v>40</v>
      </c>
      <c r="S7" s="39" t="s">
        <v>8</v>
      </c>
      <c r="T7" s="39"/>
    </row>
    <row r="8" spans="1:20">
      <c r="A8" s="34"/>
      <c r="B8" s="38"/>
      <c r="C8" s="22" t="s">
        <v>10</v>
      </c>
      <c r="D8" s="22" t="s">
        <v>11</v>
      </c>
      <c r="E8" s="22" t="s">
        <v>10</v>
      </c>
      <c r="F8" s="45"/>
      <c r="G8" s="38"/>
      <c r="H8" s="22" t="s">
        <v>10</v>
      </c>
      <c r="I8" s="22" t="s">
        <v>11</v>
      </c>
      <c r="J8" s="22" t="s">
        <v>10</v>
      </c>
      <c r="K8" s="47"/>
      <c r="L8" s="38"/>
      <c r="M8" s="22" t="s">
        <v>10</v>
      </c>
      <c r="N8" s="22" t="s">
        <v>10</v>
      </c>
      <c r="O8" s="22" t="s">
        <v>11</v>
      </c>
      <c r="P8" s="22" t="s">
        <v>10</v>
      </c>
      <c r="Q8" s="47"/>
      <c r="R8" s="38"/>
      <c r="S8" s="22" t="s">
        <v>10</v>
      </c>
      <c r="T8" s="22" t="s">
        <v>11</v>
      </c>
    </row>
    <row r="9" spans="1:20">
      <c r="A9" s="2" t="s">
        <v>12</v>
      </c>
      <c r="B9" s="3">
        <f>SUM(C9:E9)</f>
        <v>126</v>
      </c>
      <c r="C9" s="4">
        <v>126</v>
      </c>
      <c r="D9" s="4">
        <v>0</v>
      </c>
      <c r="E9" s="4">
        <v>0</v>
      </c>
      <c r="F9" s="3"/>
      <c r="G9" s="5">
        <f>SUM(H9:J9)</f>
        <v>398</v>
      </c>
      <c r="H9" s="51">
        <v>398</v>
      </c>
      <c r="I9" s="51">
        <v>0</v>
      </c>
      <c r="J9" s="51">
        <v>0</v>
      </c>
      <c r="K9" s="3"/>
      <c r="L9" s="3">
        <f>SUM(M9:P9)</f>
        <v>328</v>
      </c>
      <c r="M9" s="4">
        <v>0</v>
      </c>
      <c r="N9" s="4">
        <v>328</v>
      </c>
      <c r="O9" s="4">
        <v>0</v>
      </c>
      <c r="P9" s="4">
        <v>0</v>
      </c>
      <c r="Q9" s="3">
        <f>S9+T9</f>
        <v>0</v>
      </c>
      <c r="R9" s="3">
        <f>SUM(S9:T9)</f>
        <v>0</v>
      </c>
      <c r="S9" s="4">
        <v>0</v>
      </c>
      <c r="T9" s="4">
        <v>0</v>
      </c>
    </row>
    <row r="10" spans="1:20">
      <c r="A10" s="6" t="s">
        <v>13</v>
      </c>
      <c r="B10" s="3">
        <f t="shared" ref="B10:B24" si="0">SUM(C10:E10)</f>
        <v>51</v>
      </c>
      <c r="C10" s="7">
        <v>51</v>
      </c>
      <c r="D10" s="7">
        <v>0</v>
      </c>
      <c r="E10" s="7">
        <v>0</v>
      </c>
      <c r="F10" s="3"/>
      <c r="G10" s="3">
        <f t="shared" ref="G10:G24" si="1">SUM(H10:J10)</f>
        <v>258</v>
      </c>
      <c r="H10" s="52">
        <v>258</v>
      </c>
      <c r="I10" s="52">
        <v>0</v>
      </c>
      <c r="J10" s="52">
        <v>0</v>
      </c>
      <c r="K10" s="3"/>
      <c r="L10" s="3">
        <f t="shared" ref="L10:L24" si="2">SUM(M10:P10)</f>
        <v>213</v>
      </c>
      <c r="M10" s="7">
        <v>0</v>
      </c>
      <c r="N10" s="7">
        <v>213</v>
      </c>
      <c r="O10" s="7">
        <v>0</v>
      </c>
      <c r="P10" s="7">
        <v>0</v>
      </c>
      <c r="Q10" s="3">
        <f t="shared" ref="Q10:Q24" si="3">S10+T10</f>
        <v>0</v>
      </c>
      <c r="R10" s="3">
        <f t="shared" ref="R10:R24" si="4">SUM(S10:T10)</f>
        <v>0</v>
      </c>
      <c r="S10" s="7">
        <v>0</v>
      </c>
      <c r="T10" s="7">
        <v>0</v>
      </c>
    </row>
    <row r="11" spans="1:20">
      <c r="A11" s="6" t="s">
        <v>14</v>
      </c>
      <c r="B11" s="3">
        <f t="shared" si="0"/>
        <v>722</v>
      </c>
      <c r="C11" s="7">
        <v>512</v>
      </c>
      <c r="D11" s="7">
        <v>210</v>
      </c>
      <c r="E11" s="7">
        <v>0</v>
      </c>
      <c r="F11" s="3"/>
      <c r="G11" s="3">
        <f t="shared" si="1"/>
        <v>1789</v>
      </c>
      <c r="H11" s="52">
        <v>1450</v>
      </c>
      <c r="I11" s="52">
        <v>339</v>
      </c>
      <c r="J11" s="52">
        <v>0</v>
      </c>
      <c r="K11" s="3"/>
      <c r="L11" s="3">
        <f t="shared" si="2"/>
        <v>1885</v>
      </c>
      <c r="M11" s="7">
        <v>0</v>
      </c>
      <c r="N11" s="7">
        <v>1616</v>
      </c>
      <c r="O11" s="7">
        <v>269</v>
      </c>
      <c r="P11" s="7">
        <v>0</v>
      </c>
      <c r="Q11" s="3">
        <f t="shared" si="3"/>
        <v>980</v>
      </c>
      <c r="R11" s="3">
        <f t="shared" si="4"/>
        <v>980</v>
      </c>
      <c r="S11" s="7">
        <v>980</v>
      </c>
      <c r="T11" s="7">
        <v>0</v>
      </c>
    </row>
    <row r="12" spans="1:20">
      <c r="A12" s="6" t="s">
        <v>15</v>
      </c>
      <c r="B12" s="3">
        <f t="shared" si="0"/>
        <v>67</v>
      </c>
      <c r="C12" s="7">
        <v>67</v>
      </c>
      <c r="D12" s="7">
        <v>0</v>
      </c>
      <c r="E12" s="7">
        <v>0</v>
      </c>
      <c r="F12" s="3"/>
      <c r="G12" s="3">
        <f t="shared" si="1"/>
        <v>174</v>
      </c>
      <c r="H12" s="52">
        <v>174</v>
      </c>
      <c r="I12" s="52">
        <v>0</v>
      </c>
      <c r="J12" s="52">
        <v>0</v>
      </c>
      <c r="K12" s="3"/>
      <c r="L12" s="3">
        <f t="shared" si="2"/>
        <v>150</v>
      </c>
      <c r="M12" s="7">
        <v>0</v>
      </c>
      <c r="N12" s="7">
        <v>150</v>
      </c>
      <c r="O12" s="7">
        <v>0</v>
      </c>
      <c r="P12" s="7">
        <v>0</v>
      </c>
      <c r="Q12" s="3">
        <f t="shared" si="3"/>
        <v>0</v>
      </c>
      <c r="R12" s="3">
        <f t="shared" si="4"/>
        <v>0</v>
      </c>
      <c r="S12" s="7">
        <v>0</v>
      </c>
      <c r="T12" s="7">
        <v>0</v>
      </c>
    </row>
    <row r="13" spans="1:20">
      <c r="A13" s="6" t="s">
        <v>16</v>
      </c>
      <c r="B13" s="3">
        <f t="shared" si="0"/>
        <v>1037</v>
      </c>
      <c r="C13" s="7">
        <v>886</v>
      </c>
      <c r="D13" s="7">
        <v>151</v>
      </c>
      <c r="E13" s="7">
        <v>0</v>
      </c>
      <c r="F13" s="3"/>
      <c r="G13" s="3">
        <f t="shared" si="1"/>
        <v>3054</v>
      </c>
      <c r="H13" s="52">
        <v>2777</v>
      </c>
      <c r="I13" s="52">
        <v>277</v>
      </c>
      <c r="J13" s="52">
        <v>0</v>
      </c>
      <c r="K13" s="3"/>
      <c r="L13" s="3">
        <f t="shared" si="2"/>
        <v>3190</v>
      </c>
      <c r="M13" s="7">
        <v>0</v>
      </c>
      <c r="N13" s="7">
        <v>2857</v>
      </c>
      <c r="O13" s="7">
        <v>333</v>
      </c>
      <c r="P13" s="7">
        <v>0</v>
      </c>
      <c r="Q13" s="3">
        <f t="shared" si="3"/>
        <v>1561</v>
      </c>
      <c r="R13" s="3">
        <f t="shared" si="4"/>
        <v>1561</v>
      </c>
      <c r="S13" s="7">
        <v>1484</v>
      </c>
      <c r="T13" s="7">
        <v>77</v>
      </c>
    </row>
    <row r="14" spans="1:20">
      <c r="A14" s="6" t="s">
        <v>17</v>
      </c>
      <c r="B14" s="3">
        <f t="shared" si="0"/>
        <v>620</v>
      </c>
      <c r="C14" s="7">
        <v>523</v>
      </c>
      <c r="D14" s="7">
        <v>97</v>
      </c>
      <c r="E14" s="7">
        <v>0</v>
      </c>
      <c r="F14" s="3"/>
      <c r="G14" s="3">
        <f t="shared" si="1"/>
        <v>1705</v>
      </c>
      <c r="H14" s="52">
        <v>1582</v>
      </c>
      <c r="I14" s="52">
        <v>123</v>
      </c>
      <c r="J14" s="52">
        <v>0</v>
      </c>
      <c r="K14" s="3"/>
      <c r="L14" s="3">
        <f t="shared" si="2"/>
        <v>1632</v>
      </c>
      <c r="M14" s="7">
        <v>0</v>
      </c>
      <c r="N14" s="7">
        <v>1356</v>
      </c>
      <c r="O14" s="7">
        <v>276</v>
      </c>
      <c r="P14" s="7">
        <v>0</v>
      </c>
      <c r="Q14" s="3">
        <f t="shared" si="3"/>
        <v>464</v>
      </c>
      <c r="R14" s="3">
        <f t="shared" si="4"/>
        <v>464</v>
      </c>
      <c r="S14" s="7">
        <v>464</v>
      </c>
      <c r="T14" s="7">
        <v>0</v>
      </c>
    </row>
    <row r="15" spans="1:20">
      <c r="A15" s="6" t="s">
        <v>18</v>
      </c>
      <c r="B15" s="3">
        <f t="shared" si="0"/>
        <v>6274</v>
      </c>
      <c r="C15" s="7">
        <v>3067</v>
      </c>
      <c r="D15" s="7">
        <v>2873</v>
      </c>
      <c r="E15" s="7">
        <v>334</v>
      </c>
      <c r="F15" s="3"/>
      <c r="G15" s="3">
        <f t="shared" si="1"/>
        <v>18791</v>
      </c>
      <c r="H15" s="52">
        <v>10353</v>
      </c>
      <c r="I15" s="52">
        <v>7416</v>
      </c>
      <c r="J15" s="52">
        <v>1022</v>
      </c>
      <c r="K15" s="3"/>
      <c r="L15" s="3">
        <f t="shared" si="2"/>
        <v>17439</v>
      </c>
      <c r="M15" s="7">
        <v>917</v>
      </c>
      <c r="N15" s="7">
        <v>9231</v>
      </c>
      <c r="O15" s="7">
        <v>6503</v>
      </c>
      <c r="P15" s="7">
        <v>788</v>
      </c>
      <c r="Q15" s="3">
        <f t="shared" si="3"/>
        <v>6128</v>
      </c>
      <c r="R15" s="3">
        <f t="shared" si="4"/>
        <v>6128</v>
      </c>
      <c r="S15" s="7">
        <v>3861</v>
      </c>
      <c r="T15" s="7">
        <v>2267</v>
      </c>
    </row>
    <row r="16" spans="1:20">
      <c r="A16" s="6" t="s">
        <v>19</v>
      </c>
      <c r="B16" s="3">
        <f t="shared" si="0"/>
        <v>198</v>
      </c>
      <c r="C16" s="7">
        <v>198</v>
      </c>
      <c r="D16" s="7">
        <v>0</v>
      </c>
      <c r="E16" s="7">
        <v>0</v>
      </c>
      <c r="F16" s="3"/>
      <c r="G16" s="3">
        <f t="shared" si="1"/>
        <v>518</v>
      </c>
      <c r="H16" s="52">
        <v>518</v>
      </c>
      <c r="I16" s="52">
        <v>0</v>
      </c>
      <c r="J16" s="52">
        <v>0</v>
      </c>
      <c r="K16" s="3"/>
      <c r="L16" s="3">
        <f t="shared" si="2"/>
        <v>571</v>
      </c>
      <c r="M16" s="7">
        <v>0</v>
      </c>
      <c r="N16" s="7">
        <v>571</v>
      </c>
      <c r="O16" s="7">
        <v>0</v>
      </c>
      <c r="P16" s="7">
        <v>0</v>
      </c>
      <c r="Q16" s="3">
        <f t="shared" si="3"/>
        <v>0</v>
      </c>
      <c r="R16" s="3">
        <f t="shared" si="4"/>
        <v>0</v>
      </c>
      <c r="S16" s="7">
        <v>0</v>
      </c>
      <c r="T16" s="7">
        <v>0</v>
      </c>
    </row>
    <row r="17" spans="1:20">
      <c r="A17" s="6" t="s">
        <v>20</v>
      </c>
      <c r="B17" s="3">
        <f t="shared" si="0"/>
        <v>372</v>
      </c>
      <c r="C17" s="7">
        <v>260</v>
      </c>
      <c r="D17" s="7">
        <v>0</v>
      </c>
      <c r="E17" s="7">
        <v>112</v>
      </c>
      <c r="F17" s="3"/>
      <c r="G17" s="3">
        <f t="shared" si="1"/>
        <v>1167</v>
      </c>
      <c r="H17" s="52">
        <v>869</v>
      </c>
      <c r="I17" s="52">
        <v>0</v>
      </c>
      <c r="J17" s="52">
        <v>298</v>
      </c>
      <c r="K17" s="3"/>
      <c r="L17" s="3">
        <f t="shared" si="2"/>
        <v>1134</v>
      </c>
      <c r="M17" s="7">
        <v>0</v>
      </c>
      <c r="N17" s="7">
        <v>872</v>
      </c>
      <c r="O17" s="7">
        <v>0</v>
      </c>
      <c r="P17" s="7">
        <v>262</v>
      </c>
      <c r="Q17" s="3">
        <f t="shared" si="3"/>
        <v>393</v>
      </c>
      <c r="R17" s="3">
        <f t="shared" si="4"/>
        <v>393</v>
      </c>
      <c r="S17" s="7">
        <v>393</v>
      </c>
      <c r="T17" s="7">
        <v>0</v>
      </c>
    </row>
    <row r="18" spans="1:20">
      <c r="A18" s="6" t="s">
        <v>21</v>
      </c>
      <c r="B18" s="3">
        <f t="shared" si="0"/>
        <v>981</v>
      </c>
      <c r="C18" s="7">
        <v>933</v>
      </c>
      <c r="D18" s="7">
        <v>48</v>
      </c>
      <c r="E18" s="7">
        <v>0</v>
      </c>
      <c r="F18" s="3"/>
      <c r="G18" s="3">
        <f t="shared" si="1"/>
        <v>2775</v>
      </c>
      <c r="H18" s="52">
        <v>2610</v>
      </c>
      <c r="I18" s="52">
        <v>165</v>
      </c>
      <c r="J18" s="52">
        <v>0</v>
      </c>
      <c r="K18" s="3"/>
      <c r="L18" s="3">
        <f t="shared" si="2"/>
        <v>2739</v>
      </c>
      <c r="M18" s="7">
        <v>0</v>
      </c>
      <c r="N18" s="7">
        <v>2271</v>
      </c>
      <c r="O18" s="7">
        <v>468</v>
      </c>
      <c r="P18" s="7">
        <v>0</v>
      </c>
      <c r="Q18" s="3">
        <f t="shared" si="3"/>
        <v>731</v>
      </c>
      <c r="R18" s="3">
        <f t="shared" si="4"/>
        <v>731</v>
      </c>
      <c r="S18" s="7">
        <v>731</v>
      </c>
      <c r="T18" s="7">
        <v>0</v>
      </c>
    </row>
    <row r="19" spans="1:20">
      <c r="A19" s="6" t="s">
        <v>22</v>
      </c>
      <c r="B19" s="3">
        <f t="shared" si="0"/>
        <v>131</v>
      </c>
      <c r="C19" s="7">
        <v>131</v>
      </c>
      <c r="D19" s="7">
        <v>0</v>
      </c>
      <c r="E19" s="7">
        <v>0</v>
      </c>
      <c r="F19" s="3"/>
      <c r="G19" s="3">
        <f t="shared" si="1"/>
        <v>395</v>
      </c>
      <c r="H19" s="52">
        <v>395</v>
      </c>
      <c r="I19" s="52">
        <v>0</v>
      </c>
      <c r="J19" s="52">
        <v>0</v>
      </c>
      <c r="K19" s="3"/>
      <c r="L19" s="3">
        <f t="shared" si="2"/>
        <v>421</v>
      </c>
      <c r="M19" s="7">
        <v>0</v>
      </c>
      <c r="N19" s="7">
        <v>421</v>
      </c>
      <c r="O19" s="7">
        <v>0</v>
      </c>
      <c r="P19" s="7">
        <v>0</v>
      </c>
      <c r="Q19" s="3">
        <f t="shared" si="3"/>
        <v>118</v>
      </c>
      <c r="R19" s="3">
        <f t="shared" si="4"/>
        <v>118</v>
      </c>
      <c r="S19" s="7">
        <v>118</v>
      </c>
      <c r="T19" s="7">
        <v>0</v>
      </c>
    </row>
    <row r="20" spans="1:20">
      <c r="A20" s="6" t="s">
        <v>23</v>
      </c>
      <c r="B20" s="3">
        <f t="shared" si="0"/>
        <v>393</v>
      </c>
      <c r="C20" s="7">
        <v>287</v>
      </c>
      <c r="D20" s="7">
        <v>37</v>
      </c>
      <c r="E20" s="7">
        <v>69</v>
      </c>
      <c r="F20" s="3"/>
      <c r="G20" s="3">
        <f t="shared" si="1"/>
        <v>1163</v>
      </c>
      <c r="H20" s="52">
        <v>1050</v>
      </c>
      <c r="I20" s="52">
        <v>113</v>
      </c>
      <c r="J20" s="52">
        <v>0</v>
      </c>
      <c r="K20" s="3"/>
      <c r="L20" s="3">
        <f t="shared" si="2"/>
        <v>1329</v>
      </c>
      <c r="M20" s="7">
        <v>0</v>
      </c>
      <c r="N20" s="7">
        <v>1003</v>
      </c>
      <c r="O20" s="7">
        <v>326</v>
      </c>
      <c r="P20" s="7">
        <v>0</v>
      </c>
      <c r="Q20" s="3">
        <f t="shared" si="3"/>
        <v>586</v>
      </c>
      <c r="R20" s="3">
        <f t="shared" si="4"/>
        <v>586</v>
      </c>
      <c r="S20" s="7">
        <v>586</v>
      </c>
      <c r="T20" s="7">
        <v>0</v>
      </c>
    </row>
    <row r="21" spans="1:20">
      <c r="A21" s="6" t="s">
        <v>24</v>
      </c>
      <c r="B21" s="3">
        <f t="shared" si="0"/>
        <v>979</v>
      </c>
      <c r="C21" s="7">
        <v>818</v>
      </c>
      <c r="D21" s="7">
        <v>161</v>
      </c>
      <c r="E21" s="7">
        <v>0</v>
      </c>
      <c r="F21" s="3"/>
      <c r="G21" s="3">
        <f t="shared" si="1"/>
        <v>2591</v>
      </c>
      <c r="H21" s="52">
        <v>2178</v>
      </c>
      <c r="I21" s="52">
        <v>413</v>
      </c>
      <c r="J21" s="52">
        <v>0</v>
      </c>
      <c r="K21" s="3"/>
      <c r="L21" s="3">
        <f t="shared" si="2"/>
        <v>2739</v>
      </c>
      <c r="M21" s="7">
        <v>0</v>
      </c>
      <c r="N21" s="7">
        <v>2436</v>
      </c>
      <c r="O21" s="7">
        <v>303</v>
      </c>
      <c r="P21" s="7">
        <v>0</v>
      </c>
      <c r="Q21" s="3">
        <f t="shared" si="3"/>
        <v>929</v>
      </c>
      <c r="R21" s="3">
        <f t="shared" si="4"/>
        <v>929</v>
      </c>
      <c r="S21" s="7">
        <v>929</v>
      </c>
      <c r="T21" s="7">
        <v>0</v>
      </c>
    </row>
    <row r="22" spans="1:20">
      <c r="A22" s="6" t="s">
        <v>25</v>
      </c>
      <c r="B22" s="3">
        <f t="shared" si="0"/>
        <v>522</v>
      </c>
      <c r="C22" s="7">
        <v>522</v>
      </c>
      <c r="D22" s="7">
        <v>0</v>
      </c>
      <c r="E22" s="7">
        <v>0</v>
      </c>
      <c r="F22" s="3"/>
      <c r="G22" s="3">
        <f t="shared" si="1"/>
        <v>1311</v>
      </c>
      <c r="H22" s="52">
        <v>1311</v>
      </c>
      <c r="I22" s="52">
        <v>0</v>
      </c>
      <c r="J22" s="52">
        <v>0</v>
      </c>
      <c r="K22" s="3"/>
      <c r="L22" s="3">
        <f t="shared" si="2"/>
        <v>1488</v>
      </c>
      <c r="M22" s="7">
        <v>0</v>
      </c>
      <c r="N22" s="7">
        <v>1488</v>
      </c>
      <c r="O22" s="7">
        <v>0</v>
      </c>
      <c r="P22" s="7">
        <v>0</v>
      </c>
      <c r="Q22" s="3">
        <f t="shared" si="3"/>
        <v>288</v>
      </c>
      <c r="R22" s="3">
        <f t="shared" si="4"/>
        <v>288</v>
      </c>
      <c r="S22" s="7">
        <v>288</v>
      </c>
      <c r="T22" s="7">
        <v>0</v>
      </c>
    </row>
    <row r="23" spans="1:20">
      <c r="A23" s="6" t="s">
        <v>26</v>
      </c>
      <c r="B23" s="3">
        <f t="shared" si="0"/>
        <v>840</v>
      </c>
      <c r="C23" s="7">
        <v>602</v>
      </c>
      <c r="D23" s="7">
        <v>54</v>
      </c>
      <c r="E23" s="7">
        <v>184</v>
      </c>
      <c r="F23" s="3"/>
      <c r="G23" s="3">
        <f t="shared" si="1"/>
        <v>2493</v>
      </c>
      <c r="H23" s="52">
        <v>2314</v>
      </c>
      <c r="I23" s="52">
        <v>179</v>
      </c>
      <c r="J23" s="52">
        <v>0</v>
      </c>
      <c r="K23" s="3"/>
      <c r="L23" s="3">
        <f t="shared" si="2"/>
        <v>2518</v>
      </c>
      <c r="M23" s="7">
        <v>0</v>
      </c>
      <c r="N23" s="7">
        <v>2339</v>
      </c>
      <c r="O23" s="7">
        <v>179</v>
      </c>
      <c r="P23" s="7">
        <v>0</v>
      </c>
      <c r="Q23" s="3">
        <f t="shared" si="3"/>
        <v>1448</v>
      </c>
      <c r="R23" s="3">
        <f t="shared" si="4"/>
        <v>1448</v>
      </c>
      <c r="S23" s="7">
        <v>1448</v>
      </c>
      <c r="T23" s="7">
        <v>0</v>
      </c>
    </row>
    <row r="24" spans="1:20">
      <c r="A24" s="8" t="s">
        <v>27</v>
      </c>
      <c r="B24" s="9">
        <f t="shared" si="0"/>
        <v>940</v>
      </c>
      <c r="C24" s="10">
        <v>615</v>
      </c>
      <c r="D24" s="10">
        <v>143</v>
      </c>
      <c r="E24" s="10">
        <v>182</v>
      </c>
      <c r="F24" s="3"/>
      <c r="G24" s="9">
        <f t="shared" si="1"/>
        <v>3038</v>
      </c>
      <c r="H24" s="53">
        <v>1764</v>
      </c>
      <c r="I24" s="53">
        <v>490</v>
      </c>
      <c r="J24" s="53">
        <v>784</v>
      </c>
      <c r="K24" s="3"/>
      <c r="L24" s="9">
        <f t="shared" si="2"/>
        <v>2809</v>
      </c>
      <c r="M24" s="10">
        <v>0</v>
      </c>
      <c r="N24" s="10">
        <v>1551</v>
      </c>
      <c r="O24" s="10">
        <v>520</v>
      </c>
      <c r="P24" s="10">
        <v>738</v>
      </c>
      <c r="Q24" s="3">
        <f t="shared" si="3"/>
        <v>1010</v>
      </c>
      <c r="R24" s="3">
        <f t="shared" si="4"/>
        <v>1010</v>
      </c>
      <c r="S24" s="10">
        <v>1010</v>
      </c>
      <c r="T24" s="10">
        <v>0</v>
      </c>
    </row>
    <row r="25" spans="1:20">
      <c r="A25" s="11" t="s">
        <v>28</v>
      </c>
      <c r="B25" s="30">
        <f>SUM(B9:B24)</f>
        <v>14253</v>
      </c>
      <c r="C25" s="56">
        <f>SUM(C9:C24)</f>
        <v>9598</v>
      </c>
      <c r="D25" s="56">
        <f t="shared" ref="D25:E25" si="5">SUM(D9:D24)</f>
        <v>3774</v>
      </c>
      <c r="E25" s="56">
        <f t="shared" si="5"/>
        <v>881</v>
      </c>
      <c r="F25" s="46"/>
      <c r="G25" s="30">
        <f>SUM(G9:G24)</f>
        <v>41620</v>
      </c>
      <c r="H25" s="57">
        <f t="shared" ref="H25:J25" si="6">SUM(H9:H24)</f>
        <v>30001</v>
      </c>
      <c r="I25" s="58">
        <f t="shared" si="6"/>
        <v>9515</v>
      </c>
      <c r="J25" s="58">
        <f t="shared" si="6"/>
        <v>2104</v>
      </c>
      <c r="K25" s="28">
        <f>SUM(K9:K24)</f>
        <v>0</v>
      </c>
      <c r="L25" s="29">
        <f>SUM(L9:L24)</f>
        <v>40585</v>
      </c>
      <c r="M25" s="59">
        <f t="shared" ref="M25:P25" si="7">SUM(M9:M24)</f>
        <v>917</v>
      </c>
      <c r="N25" s="59">
        <v>346</v>
      </c>
      <c r="O25" s="59">
        <f t="shared" si="7"/>
        <v>9177</v>
      </c>
      <c r="P25" s="59">
        <f t="shared" si="7"/>
        <v>1788</v>
      </c>
      <c r="Q25" s="28">
        <f>SUM(Q9:Q24)</f>
        <v>14636</v>
      </c>
      <c r="R25" s="29">
        <f>SUM(R9:R24)</f>
        <v>14636</v>
      </c>
      <c r="S25" s="59">
        <f t="shared" ref="S25:T25" si="8">SUM(S9:S24)</f>
        <v>12292</v>
      </c>
      <c r="T25" s="59">
        <f t="shared" si="8"/>
        <v>2344</v>
      </c>
    </row>
    <row r="26" spans="1:20">
      <c r="A26" s="12" t="s">
        <v>31</v>
      </c>
      <c r="B26" s="54">
        <f>B25+G25+L25+R25</f>
        <v>111094</v>
      </c>
      <c r="C26" s="13"/>
      <c r="D26" s="1"/>
      <c r="E26" s="1"/>
      <c r="F26" s="24"/>
      <c r="G26" s="13"/>
      <c r="H26" s="13"/>
      <c r="I26" s="13"/>
      <c r="J26" s="14"/>
      <c r="K26" s="24"/>
      <c r="L26" s="24"/>
      <c r="M26" s="1"/>
      <c r="N26" s="13"/>
      <c r="O26" s="13"/>
      <c r="P26" s="13"/>
      <c r="Q26" s="27"/>
      <c r="R26" s="27"/>
      <c r="S26" s="15"/>
      <c r="T26" s="1"/>
    </row>
    <row r="27" spans="1:20">
      <c r="A27" s="1"/>
      <c r="B27" s="1"/>
      <c r="C27" s="1"/>
      <c r="D27" s="1"/>
      <c r="E27" s="1"/>
      <c r="F27" s="24"/>
      <c r="G27" s="1"/>
      <c r="H27" s="1"/>
      <c r="I27" s="1"/>
      <c r="J27" s="1"/>
      <c r="K27" s="24"/>
      <c r="L27" s="24"/>
      <c r="M27" s="1"/>
      <c r="N27" s="1"/>
      <c r="O27" s="1"/>
      <c r="P27" s="1"/>
      <c r="Q27" s="24"/>
      <c r="R27" s="24"/>
      <c r="S27" s="1"/>
      <c r="T27" s="1"/>
    </row>
    <row r="28" spans="1:20">
      <c r="A28" s="43" t="s">
        <v>35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</row>
    <row r="29" spans="1:20">
      <c r="A29" s="44" t="s">
        <v>37</v>
      </c>
      <c r="B29" s="44"/>
      <c r="C29" s="44"/>
      <c r="D29" s="44"/>
      <c r="E29" s="44"/>
      <c r="F29" s="44"/>
      <c r="G29" s="44"/>
      <c r="H29" s="44"/>
      <c r="I29" s="44"/>
      <c r="J29" s="44"/>
      <c r="K29" s="26"/>
      <c r="L29" s="26"/>
      <c r="M29" s="16"/>
      <c r="N29" s="1"/>
      <c r="O29" s="1"/>
      <c r="P29" s="1"/>
      <c r="Q29" s="24"/>
      <c r="R29" s="24"/>
      <c r="S29" s="1"/>
      <c r="T29" s="1"/>
    </row>
    <row r="30" spans="1:20" ht="20.25" customHeight="1">
      <c r="A30" s="42" t="s">
        <v>34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9.5" customHeight="1">
      <c r="A31" s="42" t="s">
        <v>33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>
      <c r="A32" s="41" t="s">
        <v>41</v>
      </c>
      <c r="B32" s="41"/>
      <c r="C32" s="41"/>
      <c r="D32" s="41"/>
      <c r="E32" t="s">
        <v>36</v>
      </c>
    </row>
    <row r="33" spans="1:1">
      <c r="A33" s="55" t="s">
        <v>42</v>
      </c>
    </row>
  </sheetData>
  <mergeCells count="22">
    <mergeCell ref="A32:D32"/>
    <mergeCell ref="A31:T31"/>
    <mergeCell ref="K7:K8"/>
    <mergeCell ref="N7:O7"/>
    <mergeCell ref="Q7:Q8"/>
    <mergeCell ref="S7:T7"/>
    <mergeCell ref="A28:T28"/>
    <mergeCell ref="A29:J29"/>
    <mergeCell ref="A30:T30"/>
    <mergeCell ref="G7:G8"/>
    <mergeCell ref="L7:L8"/>
    <mergeCell ref="R7:R8"/>
    <mergeCell ref="A5:T5"/>
    <mergeCell ref="A6:A8"/>
    <mergeCell ref="G6:J6"/>
    <mergeCell ref="B7:B8"/>
    <mergeCell ref="C7:D7"/>
    <mergeCell ref="F7:F8"/>
    <mergeCell ref="H7:I7"/>
    <mergeCell ref="B6:E6"/>
    <mergeCell ref="L6:P6"/>
    <mergeCell ref="R6:T6"/>
  </mergeCells>
  <pageMargins left="0.70866141732283472" right="0.70866141732283472" top="0.74803149606299213" bottom="0.74803149606299213" header="0.19685039370078741" footer="0.31496062992125984"/>
  <pageSetup paperSize="9" scale="56" orientation="landscape" horizontalDpi="0" verticalDpi="0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2024-02-14T12:30:47Z</dcterms:created>
  <dcterms:modified xsi:type="dcterms:W3CDTF">2025-03-25T14:52:26Z</dcterms:modified>
</cp:coreProperties>
</file>